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resoundnetworks1-my.sharepoint.com/personal/robert_taylor_resoundnetworks_com/Documents/New Mexico Shared Vendor Folder/Vendor Shared Folder New Mexico RFP Docs/"/>
    </mc:Choice>
  </mc:AlternateContent>
  <xr:revisionPtr revIDLastSave="72" documentId="8_{7AB19F58-3655-44E8-A2FC-A98723E72F60}" xr6:coauthVersionLast="47" xr6:coauthVersionMax="47" xr10:uidLastSave="{4AB3F223-5118-4A83-A19E-125F34D1E953}"/>
  <bookViews>
    <workbookView xWindow="23052" yWindow="12" windowWidth="23016" windowHeight="12216" activeTab="1" xr2:uid="{45B922CB-53F1-4C71-8706-D9ED0728E8E8}"/>
  </bookViews>
  <sheets>
    <sheet name="Summary Pircing Table" sheetId="2" r:id="rId1"/>
    <sheet name="Unit Pricing Table Target Rate "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3" i="2"/>
  <c r="B2" i="2" s="1"/>
  <c r="D4" i="2"/>
  <c r="C6" i="2"/>
  <c r="D3" i="2" l="1"/>
  <c r="D2" i="2" l="1"/>
  <c r="D5" i="2"/>
  <c r="D6" i="2" l="1"/>
</calcChain>
</file>

<file path=xl/sharedStrings.xml><?xml version="1.0" encoding="utf-8"?>
<sst xmlns="http://schemas.openxmlformats.org/spreadsheetml/2006/main" count="323" uniqueCount="152">
  <si>
    <t>Footage</t>
  </si>
  <si>
    <t>Until Price</t>
  </si>
  <si>
    <t>Extended Price</t>
  </si>
  <si>
    <t>Total Labor Cost</t>
  </si>
  <si>
    <t>** Subcontractor to Provide Detailed OSP Material Itemized BOM Estimate once Detailed Engineering is Complete</t>
  </si>
  <si>
    <t>Labor</t>
  </si>
  <si>
    <t> Type</t>
  </si>
  <si>
    <t>Description</t>
  </si>
  <si>
    <t>UNIT</t>
  </si>
  <si>
    <t>Engineering</t>
  </si>
  <si>
    <t>Construction</t>
  </si>
  <si>
    <t>Hand Hole</t>
  </si>
  <si>
    <t>MST</t>
  </si>
  <si>
    <t xml:space="preserve">Splicing </t>
  </si>
  <si>
    <t>Fiber Splicing</t>
  </si>
  <si>
    <t>Rock Adder - Chunk / Cobble Rock</t>
  </si>
  <si>
    <t>Rock Adder - Solid Rock</t>
  </si>
  <si>
    <t>Asphalt Removal / Repair / Patching</t>
  </si>
  <si>
    <t>Concrete Removal / Repair / Patching</t>
  </si>
  <si>
    <t>Other Hardscape Removal / Repair / Patching</t>
  </si>
  <si>
    <t>Pothole / Core Drilling up to 8" Hole</t>
  </si>
  <si>
    <t>Railroad / River / Bridge / Interstate Crossing</t>
  </si>
  <si>
    <t>Cost Plus 10 Percent</t>
  </si>
  <si>
    <t>LOT</t>
  </si>
  <si>
    <t>Arborist / Tree Trimming</t>
  </si>
  <si>
    <t>Manhole Purging</t>
  </si>
  <si>
    <t>Asphalt / Concrete / Hardscape Disposal Fee</t>
  </si>
  <si>
    <t>Steel Traffic Plates</t>
  </si>
  <si>
    <t>Environmental Assessment</t>
  </si>
  <si>
    <t>Ground Water Protection Services and Materials</t>
  </si>
  <si>
    <t>Local Drop</t>
  </si>
  <si>
    <t>Category</t>
  </si>
  <si>
    <t>Pass Thru Cost</t>
  </si>
  <si>
    <t>Permitting Fees</t>
  </si>
  <si>
    <t>Place: Primary (1x32) Splitter; Pre-Connectorized Fiber Splitter</t>
  </si>
  <si>
    <t>Set 4'x4' Pre-Form Ground Slab for Cabinet.  Level Ground and Place 2 inches of Gravel Beneath Slab</t>
  </si>
  <si>
    <t>Place 201 Foot to 400 Foot MST Terminals</t>
  </si>
  <si>
    <t>Place 0 Foot to 200 Foot MST Terminals</t>
  </si>
  <si>
    <t>Place 401 Foot to 600 Foot MST Terminals</t>
  </si>
  <si>
    <t>Manhole Pumping</t>
  </si>
  <si>
    <t>Concrete Capping (Shallow trench)</t>
  </si>
  <si>
    <t>Permitting Fees, JUPA Fees, any other permitting related fees incurred by Subcontractor reimbursed at Cost Plus.  Resound intends to pay fees directly where possible</t>
  </si>
  <si>
    <t>Unit Code</t>
  </si>
  <si>
    <t>Call Out Maintenance</t>
  </si>
  <si>
    <t>Hourly Rate for Construction Crew to Perform Maintenance or Repair</t>
  </si>
  <si>
    <t xml:space="preserve">Hourly Rate </t>
  </si>
  <si>
    <t>Consulting</t>
  </si>
  <si>
    <t>Set/Install Active Integrated Broadband 48 Inch Height Cabinet (OLT Housing)</t>
  </si>
  <si>
    <t>Set/Install Passive 36 Inch Height FDH Cabinet on 4'X4' Pre-Form Ground Slab</t>
  </si>
  <si>
    <t>Place: 5/8"x 8' ground rod and #6AWG ground wire</t>
  </si>
  <si>
    <t>Pass Thru-001</t>
  </si>
  <si>
    <t>Pass Thru-002</t>
  </si>
  <si>
    <t>Pass Thru-003</t>
  </si>
  <si>
    <t>Pass Thru-004</t>
  </si>
  <si>
    <t>Pass Thru-005</t>
  </si>
  <si>
    <t>Pass Thru-006</t>
  </si>
  <si>
    <t>Pass Thru-007</t>
  </si>
  <si>
    <t>Pass Thru-008</t>
  </si>
  <si>
    <t>Pass Thru-009</t>
  </si>
  <si>
    <t>Pass Thru-010</t>
  </si>
  <si>
    <t>Pass Thru-011</t>
  </si>
  <si>
    <t>Pass Thru-012</t>
  </si>
  <si>
    <t>Pass Thru-013</t>
  </si>
  <si>
    <t>Pass Thru-014</t>
  </si>
  <si>
    <t>Maint-001</t>
  </si>
  <si>
    <t>Permit-001</t>
  </si>
  <si>
    <t>Permit-002</t>
  </si>
  <si>
    <t xml:space="preserve">Splicing of Fiber Optic Cable, either by Plug or Fusion for Underground Construction per Fiber Splice.
Unit Includes all Labor and Material to Splice Fiber Optic Cable for Underground Construction by any Approved Means Necessary to Create Continuity and Testing </t>
  </si>
  <si>
    <t xml:space="preserve">Splicing of Fiber Optic Cable, either by Plug or Fusion for Aerial Construction per Fiber Splice.
Unit Includes all Labor and Material to Splice Fiber Optic Cable for Aerial Construction by any Approved Means Necessary to Create Continuity and Testing </t>
  </si>
  <si>
    <t>High Level Engineering Underground and/or Aerial, Including but not limited to:  Desktop Review, High Level Design, Estimated Bill of Materials, Market Demographic and Business Case Preparation</t>
  </si>
  <si>
    <t>Underground Missile Boring, Including: Open Pits and Pot Holes.  Including:  Jetting/Pulling/Blowing Fiber into Conduit</t>
  </si>
  <si>
    <t>Underground Machine Trenching/Plowing - Single Duct.  Including:  Jetting/Pulling/Blowing Fiber into Conduit</t>
  </si>
  <si>
    <t>Underground Machine Trenching/Plowing - Two Duct.  Including:  Jetting/Pulling/Blowing Fiber into Conduit</t>
  </si>
  <si>
    <t>Underground Hand Trenching and/or Walk Behind Machine Trenching</t>
  </si>
  <si>
    <t>Aerial Construction of Strand and Lashed Fiber Optic Pathway. 
Unit Includes: Make Ready, Mobilization, Construction of Aerial Plant to Including: Pole Attachment, Anchors, Riser Guards, Route and Pole Markers, and any other Miscellaneous Labor to complete the Strand and Lashed Fiber Optic Pathway</t>
  </si>
  <si>
    <t>Per Foot</t>
  </si>
  <si>
    <t>Each</t>
  </si>
  <si>
    <t>Per Square Foot</t>
  </si>
  <si>
    <t>Place 24” x 36” PG Style Polymer Concrete w/ 2 bolt lid - Where Fiber Placed by Other Party or Placed by Resound</t>
  </si>
  <si>
    <t>Place 11” x 20” PG Style Polymer Concrete w/ 2 bolt lid - Where Fiber Placed by Other Party or Placed by Resound</t>
  </si>
  <si>
    <t>Place 6” x 8” PC Style Polymer Concrete w/ 2 bolt lid Flowerpot - Where Fiber Placed by Other Party or Placed by Resound</t>
  </si>
  <si>
    <t>3rd Party Fiber Locate Services</t>
  </si>
  <si>
    <t>Jetting/Pulling/Blowing fiber into Existing Conduit Already Placed by Other Party or Placed by Resound</t>
  </si>
  <si>
    <t>Conduit Proofing on Existing Conduit Placed by Other Party</t>
  </si>
  <si>
    <t>Aerial Local Customer Drop 0 Feet to 100 Feet (Fixed Unit Price)</t>
  </si>
  <si>
    <t>Aerial Local Customer Drop 101 Feet to 200 Feet (Fixed Unit Price)</t>
  </si>
  <si>
    <t>Aerial Local Drop Cost per foot for drops over 200 Feet (per foot)</t>
  </si>
  <si>
    <t>Underground Local Customer Drop 0 Feet to 100 Feet (Fixed Unit Price)</t>
  </si>
  <si>
    <t>Underground Local Customer Drop 101 Feet to 200 Feet (Fixed Unit Price)</t>
  </si>
  <si>
    <t>Const-UC10</t>
  </si>
  <si>
    <t>Const-UC01</t>
  </si>
  <si>
    <t>Const-UC02</t>
  </si>
  <si>
    <t>Const-UC03</t>
  </si>
  <si>
    <t>Const-UC04</t>
  </si>
  <si>
    <t>Const-UC05</t>
  </si>
  <si>
    <t>Const-UC06</t>
  </si>
  <si>
    <t>Const-UC07</t>
  </si>
  <si>
    <t>Const-AC01</t>
  </si>
  <si>
    <t>Const-AC02</t>
  </si>
  <si>
    <t>Const-UC08</t>
  </si>
  <si>
    <t>Const-UC09</t>
  </si>
  <si>
    <t>Const-UC12</t>
  </si>
  <si>
    <t>Const-UC11</t>
  </si>
  <si>
    <t>Const-UC14</t>
  </si>
  <si>
    <t>Const-UC13</t>
  </si>
  <si>
    <t>Place: Primary (1x32) Splitter; Bare Fiber Splitter, Including Splicing</t>
  </si>
  <si>
    <t>Eng-HLD01</t>
  </si>
  <si>
    <t>Eng-LLD01</t>
  </si>
  <si>
    <t>Const-SPL01</t>
  </si>
  <si>
    <t>Const-SPL03</t>
  </si>
  <si>
    <t>Const-SPT-01</t>
  </si>
  <si>
    <t>Const-SPT-02</t>
  </si>
  <si>
    <t>Const-CIV01</t>
  </si>
  <si>
    <t>Const-CIV02</t>
  </si>
  <si>
    <t>Const-CIV03</t>
  </si>
  <si>
    <t>Const-CIV04</t>
  </si>
  <si>
    <t>Const-CIV05</t>
  </si>
  <si>
    <t>Const-MST01</t>
  </si>
  <si>
    <t>Const-MST02</t>
  </si>
  <si>
    <t>Const-MST03</t>
  </si>
  <si>
    <t>Const-HH01</t>
  </si>
  <si>
    <t>Const-HH02</t>
  </si>
  <si>
    <t>Const-HH03</t>
  </si>
  <si>
    <t>Const-DRA01</t>
  </si>
  <si>
    <t>Const-DRA02</t>
  </si>
  <si>
    <t>Const-DRA03</t>
  </si>
  <si>
    <t>Const-DRU01</t>
  </si>
  <si>
    <t>Const-DRU02</t>
  </si>
  <si>
    <t>Const-DRU03</t>
  </si>
  <si>
    <t>Traffic Control/Arrow Boards/Road closure - If Jurisdiction Requires Complex Burdensome Traffic Control and/or Lane Closure</t>
  </si>
  <si>
    <t>Underground Directional Bore Construction of Fiber Pathway Less than 2 Inches. 
Unit Includes All Required Labor for: Mobilization, Construction by Directional Boring of Duct Pathway Up to 2 Inches in Diameter, Including: Installing Fiber Optic Cable by Jetting / Pulling / Blowing, Placement of Hand Holes, Placement of Flower Pots, and Placement of all Route Markers and Grounding as Staked for the Project Area</t>
  </si>
  <si>
    <t>Underground Local Drop Cost per foot for drops over 200 Feet (per foot)</t>
  </si>
  <si>
    <t>Parking Fees (lane fees / buy out meter fees / etc.)</t>
  </si>
  <si>
    <t>Shoring of any Required Underground Pit or Subterranean Space</t>
  </si>
  <si>
    <t>Geological, Archeological, or Historical or Environmental Study</t>
  </si>
  <si>
    <t xml:space="preserve">Jurisdiction Requirement to Protect Utilities:  If a level A survey is required by the state or any other level of jurisdiction requiring locates, core drill/hydrovac to expose existing utility depths and locations, or a level B survey which would require Ground Penetrating Radar to verify existing utility locations. </t>
  </si>
  <si>
    <t>Aerial Construction of Self-Supporting Fiber Optic Pathway. 
Unit Includes: Make Ready, Mobilization, Construction of Aerial Plant to Including: Pole Attachment, Anchors, Riser Guards, Route and Pole Markers, and any other Miscellaneous Labor to complete the Self-Supporting Fiber Optic Pathway</t>
  </si>
  <si>
    <t>Underground Directional Bore Construction of Fiber Pathway Greater than 2 Inches and Less than 4 Inches.
Unit Includes All Required Labor for: Mobilization, Construction by Directional Boring of Duct Pathway Greater than 2 Inches in Diameter up to 4 Inches in Diameter, Including: Installing Fiber Optic Cable by Jetting / Pulling / Blowing, Placement of Hand Holes, Placement of Flower Pots, and Placement of all Route Markers and Grounding as Staked for the Project Area</t>
  </si>
  <si>
    <t>Outside Plant Construction - Aerial - Labor</t>
  </si>
  <si>
    <t>Design Engineering &amp; Permitting - Labor</t>
  </si>
  <si>
    <t>PRICE PER UNIT</t>
  </si>
  <si>
    <t>EXHIBIT  F - UNIT PRICING TABLE</t>
  </si>
  <si>
    <t>Eng-LLD02</t>
  </si>
  <si>
    <t>Per Pole</t>
  </si>
  <si>
    <t>Eng-LLD03</t>
  </si>
  <si>
    <t>Outside Plant Construction - Underground Directional Bore (Assume 50% of Underground Footage is Directional Bore - Labor</t>
  </si>
  <si>
    <t>Outside Plant Construction - Underground Plow/Trench (Assume 50% of Underground Footage is Plow/Trench - Labor</t>
  </si>
  <si>
    <t>Borderlands (Vegutia) Milestone Description / Phase</t>
  </si>
  <si>
    <r>
      <t xml:space="preserve">Pole Loading Analyis, </t>
    </r>
    <r>
      <rPr>
        <b/>
        <sz val="12"/>
        <color rgb="FF000000"/>
        <rFont val="Calibri"/>
        <family val="2"/>
      </rPr>
      <t xml:space="preserve">Existing Pole Conditions, </t>
    </r>
    <r>
      <rPr>
        <sz val="12"/>
        <color rgb="FF000000"/>
        <rFont val="Calibri"/>
        <family val="2"/>
      </rPr>
      <t>if Required by Jurisdiction. A detailed pole analysis (O-Calc) of pole structures to determine their loading and capacity, and to ensure compliance with required code clearance.  Price per Pole, 0 thru 100 Poles</t>
    </r>
  </si>
  <si>
    <r>
      <t xml:space="preserve">Pole Loading Analysis, </t>
    </r>
    <r>
      <rPr>
        <b/>
        <sz val="12"/>
        <color rgb="FF000000"/>
        <rFont val="Calibri"/>
        <family val="2"/>
      </rPr>
      <t>Proposed Pole Conditions,</t>
    </r>
    <r>
      <rPr>
        <sz val="12"/>
        <color rgb="FF000000"/>
        <rFont val="Calibri"/>
        <family val="2"/>
      </rPr>
      <t xml:space="preserve"> if Required by Jurisdiction. A detailed pole analysis (O-Calc) of pole structures to determine their loading and capacity, and to ensure compliance with required code clearance. Price  per Pole, 101+ Poles</t>
    </r>
  </si>
  <si>
    <t>Labor and Electrician to Terminate 100 amp Electrical Service to Active Cabinet, includes:  Electrician / Permitting / Inspection Coordination.  All required electrical material reimbursed at cost plus 10%</t>
  </si>
  <si>
    <t>Turnkey Low Level Detail Design Engineering Underground and/or Aerial, Including but not limited to:  Walkout, Low Level Detail Design, Bill of Materials, Permitting Coordination, Joint Use Pole Attachment Coordination, Traffic Control Plans, and State Licensed Professional Engineer Stamped Construction Drawings and CAD Files.  As Built CAD Files at conclusion of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</si>
</sst>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quot;$&quot;#,##0.000"/>
    <numFmt numFmtId="166" formatCode="&quot;$&quot;#,##0.000_);[Red]\(&quot;$&quot;#,##0.000\)"/>
  </numFmts>
  <fonts count="6" x14ac:knownFonts="1">
    <font>
      <sz val="11"/>
      <color theme="1"/>
      <name val="Aptos Narrow"/>
      <family val="2"/>
      <scheme val="minor"/>
    </font>
    <font>
      <b/>
      <sz val="11"/>
      <color theme="1"/>
      <name val="Aptos Narrow"/>
      <family val="2"/>
      <scheme val="minor"/>
    </font>
    <font>
      <b/>
      <sz val="11"/>
      <color theme="1"/>
      <name val="Segoe UI"/>
      <family val="2"/>
    </font>
    <font>
      <b/>
      <u/>
      <sz val="20"/>
      <color theme="1"/>
      <name val="Aptos Narrow"/>
      <family val="2"/>
      <scheme val="minor"/>
    </font>
    <font>
      <b/>
      <sz val="12"/>
      <color rgb="FF000000"/>
      <name val="Calibri"/>
      <family val="2"/>
    </font>
    <font>
      <sz val="12"/>
      <color rgb="FF000000"/>
      <name val="Calibri"/>
      <family val="2"/>
    </font>
  </fonts>
  <fills count="5">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
      <patternFill patternType="solid">
        <fgColor rgb="FFD8D8D8"/>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9">
    <xf numFmtId="0" fontId="0" fillId="0" borderId="0" xfId="0"/>
    <xf numFmtId="0" fontId="2" fillId="0" borderId="1" xfId="0" applyFont="1" applyBorder="1" applyAlignment="1">
      <alignment horizontal="left" vertical="center" wrapText="1"/>
    </xf>
    <xf numFmtId="0" fontId="0" fillId="0" borderId="0" xfId="0" applyAlignment="1">
      <alignment horizontal="center"/>
    </xf>
    <xf numFmtId="0" fontId="0" fillId="0" borderId="1" xfId="0"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1" xfId="0" applyNumberFormat="1" applyFont="1" applyBorder="1" applyAlignment="1">
      <alignment horizont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xf>
    <xf numFmtId="3" fontId="1" fillId="3" borderId="1" xfId="0" applyNumberFormat="1" applyFont="1" applyFill="1" applyBorder="1" applyAlignment="1">
      <alignment horizontal="center"/>
    </xf>
    <xf numFmtId="0" fontId="3" fillId="0" borderId="0" xfId="0" applyFont="1"/>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166" fontId="5" fillId="0" borderId="2" xfId="0" applyNumberFormat="1" applyFont="1" applyBorder="1" applyAlignment="1">
      <alignment horizontal="center" vertical="center"/>
    </xf>
    <xf numFmtId="8" fontId="5"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D43A-802A-4883-B317-B3FA02318A38}">
  <dimension ref="A1:D8"/>
  <sheetViews>
    <sheetView showGridLines="0" zoomScale="140" zoomScaleNormal="140" workbookViewId="0">
      <selection activeCell="D13" sqref="D13"/>
    </sheetView>
  </sheetViews>
  <sheetFormatPr defaultRowHeight="15" x14ac:dyDescent="0.25"/>
  <cols>
    <col min="1" max="1" width="61.7109375" customWidth="1"/>
    <col min="2" max="2" width="19.5703125" style="2" customWidth="1"/>
    <col min="3" max="3" width="25.5703125" style="2" customWidth="1"/>
    <col min="4" max="4" width="29" style="2" customWidth="1"/>
  </cols>
  <sheetData>
    <row r="1" spans="1:4" x14ac:dyDescent="0.25">
      <c r="A1" s="4" t="s">
        <v>147</v>
      </c>
      <c r="B1" s="5" t="s">
        <v>0</v>
      </c>
      <c r="C1" s="5" t="s">
        <v>1</v>
      </c>
      <c r="D1" s="5" t="s">
        <v>2</v>
      </c>
    </row>
    <row r="2" spans="1:4" x14ac:dyDescent="0.25">
      <c r="A2" s="3" t="s">
        <v>139</v>
      </c>
      <c r="B2" s="6">
        <f>SUM(B3:B5)</f>
        <v>115000</v>
      </c>
      <c r="C2" s="8"/>
      <c r="D2" s="8">
        <f>B2*C2</f>
        <v>0</v>
      </c>
    </row>
    <row r="3" spans="1:4" ht="30" x14ac:dyDescent="0.25">
      <c r="A3" s="3" t="s">
        <v>145</v>
      </c>
      <c r="B3" s="6">
        <f>23000/2</f>
        <v>11500</v>
      </c>
      <c r="C3" s="8"/>
      <c r="D3" s="8">
        <f t="shared" ref="D3:D5" si="0">B3*C3</f>
        <v>0</v>
      </c>
    </row>
    <row r="4" spans="1:4" ht="30" x14ac:dyDescent="0.25">
      <c r="A4" s="3" t="s">
        <v>146</v>
      </c>
      <c r="B4" s="6">
        <f>23000/2</f>
        <v>11500</v>
      </c>
      <c r="C4" s="8"/>
      <c r="D4" s="8">
        <f t="shared" si="0"/>
        <v>0</v>
      </c>
    </row>
    <row r="5" spans="1:4" x14ac:dyDescent="0.25">
      <c r="A5" s="3" t="s">
        <v>138</v>
      </c>
      <c r="B5" s="6">
        <v>92000</v>
      </c>
      <c r="C5" s="8"/>
      <c r="D5" s="8">
        <f t="shared" si="0"/>
        <v>0</v>
      </c>
    </row>
    <row r="6" spans="1:4" ht="16.5" x14ac:dyDescent="0.25">
      <c r="A6" s="1" t="s">
        <v>3</v>
      </c>
      <c r="B6" s="10"/>
      <c r="C6" s="7">
        <f>SUM(C2:C5)</f>
        <v>0</v>
      </c>
      <c r="D6" s="9">
        <f>SUM(D2:D5)</f>
        <v>0</v>
      </c>
    </row>
    <row r="8" spans="1:4" x14ac:dyDescent="0.25">
      <c r="A8"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8BEE-E0D7-4D8C-AD6F-6BA776591C47}">
  <dimension ref="A1:F61"/>
  <sheetViews>
    <sheetView showGridLines="0" tabSelected="1" zoomScale="120" zoomScaleNormal="120" workbookViewId="0">
      <selection activeCell="B5" sqref="B5"/>
    </sheetView>
  </sheetViews>
  <sheetFormatPr defaultRowHeight="15" x14ac:dyDescent="0.25"/>
  <cols>
    <col min="1" max="1" width="19.140625" bestFit="1" customWidth="1"/>
    <col min="2" max="2" width="25.140625" bestFit="1" customWidth="1"/>
    <col min="3" max="3" width="18.5703125" bestFit="1" customWidth="1"/>
    <col min="4" max="4" width="66" customWidth="1"/>
    <col min="5" max="5" width="33.28515625" customWidth="1"/>
    <col min="6" max="6" width="18.7109375" customWidth="1"/>
  </cols>
  <sheetData>
    <row r="1" spans="1:6" ht="26.25" x14ac:dyDescent="0.4">
      <c r="C1" s="11" t="s">
        <v>141</v>
      </c>
    </row>
    <row r="2" spans="1:6" ht="15.75" thickBot="1" x14ac:dyDescent="0.3"/>
    <row r="3" spans="1:6" ht="16.5" thickBot="1" x14ac:dyDescent="0.3">
      <c r="A3" s="12" t="s">
        <v>42</v>
      </c>
      <c r="B3" s="12" t="s">
        <v>31</v>
      </c>
      <c r="C3" s="12" t="s">
        <v>6</v>
      </c>
      <c r="D3" s="13" t="s">
        <v>7</v>
      </c>
      <c r="E3" s="12" t="s">
        <v>140</v>
      </c>
      <c r="F3" s="12" t="s">
        <v>8</v>
      </c>
    </row>
    <row r="4" spans="1:6" ht="48" thickBot="1" x14ac:dyDescent="0.3">
      <c r="A4" s="14" t="s">
        <v>106</v>
      </c>
      <c r="B4" s="14" t="s">
        <v>9</v>
      </c>
      <c r="C4" s="14" t="s">
        <v>5</v>
      </c>
      <c r="D4" s="15" t="s">
        <v>69</v>
      </c>
      <c r="E4" s="16"/>
      <c r="F4" s="14" t="s">
        <v>75</v>
      </c>
    </row>
    <row r="5" spans="1:6" ht="95.25" thickBot="1" x14ac:dyDescent="0.3">
      <c r="A5" s="14" t="s">
        <v>107</v>
      </c>
      <c r="B5" s="14" t="s">
        <v>9</v>
      </c>
      <c r="C5" s="14" t="s">
        <v>5</v>
      </c>
      <c r="D5" s="15" t="s">
        <v>151</v>
      </c>
      <c r="E5" s="17"/>
      <c r="F5" s="14" t="s">
        <v>75</v>
      </c>
    </row>
    <row r="6" spans="1:6" ht="63.75" thickBot="1" x14ac:dyDescent="0.3">
      <c r="A6" s="14" t="s">
        <v>142</v>
      </c>
      <c r="B6" s="14" t="s">
        <v>9</v>
      </c>
      <c r="C6" s="14" t="s">
        <v>5</v>
      </c>
      <c r="D6" s="15" t="s">
        <v>148</v>
      </c>
      <c r="E6" s="17"/>
      <c r="F6" s="14" t="s">
        <v>143</v>
      </c>
    </row>
    <row r="7" spans="1:6" ht="63.75" thickBot="1" x14ac:dyDescent="0.3">
      <c r="A7" s="14" t="s">
        <v>144</v>
      </c>
      <c r="B7" s="14" t="s">
        <v>9</v>
      </c>
      <c r="C7" s="14" t="s">
        <v>5</v>
      </c>
      <c r="D7" s="15" t="s">
        <v>149</v>
      </c>
      <c r="E7" s="17"/>
      <c r="F7" s="14" t="s">
        <v>143</v>
      </c>
    </row>
    <row r="8" spans="1:6" ht="79.5" thickBot="1" x14ac:dyDescent="0.3">
      <c r="A8" s="14" t="s">
        <v>108</v>
      </c>
      <c r="B8" s="14" t="s">
        <v>13</v>
      </c>
      <c r="C8" s="14" t="s">
        <v>14</v>
      </c>
      <c r="D8" s="15" t="s">
        <v>67</v>
      </c>
      <c r="E8" s="17"/>
      <c r="F8" s="14" t="s">
        <v>76</v>
      </c>
    </row>
    <row r="9" spans="1:6" ht="79.5" thickBot="1" x14ac:dyDescent="0.3">
      <c r="A9" s="14" t="s">
        <v>109</v>
      </c>
      <c r="B9" s="14" t="s">
        <v>13</v>
      </c>
      <c r="C9" s="14" t="s">
        <v>14</v>
      </c>
      <c r="D9" s="15" t="s">
        <v>68</v>
      </c>
      <c r="E9" s="17"/>
      <c r="F9" s="14" t="s">
        <v>76</v>
      </c>
    </row>
    <row r="10" spans="1:6" ht="79.5" thickBot="1" x14ac:dyDescent="0.3">
      <c r="A10" s="14" t="s">
        <v>97</v>
      </c>
      <c r="B10" s="14" t="s">
        <v>10</v>
      </c>
      <c r="C10" s="18" t="s">
        <v>5</v>
      </c>
      <c r="D10" s="15" t="s">
        <v>136</v>
      </c>
      <c r="E10" s="17"/>
      <c r="F10" s="14" t="s">
        <v>75</v>
      </c>
    </row>
    <row r="11" spans="1:6" ht="79.5" thickBot="1" x14ac:dyDescent="0.3">
      <c r="A11" s="14" t="s">
        <v>98</v>
      </c>
      <c r="B11" s="14" t="s">
        <v>10</v>
      </c>
      <c r="C11" s="14" t="s">
        <v>5</v>
      </c>
      <c r="D11" s="15" t="s">
        <v>74</v>
      </c>
      <c r="E11" s="17"/>
      <c r="F11" s="14" t="s">
        <v>75</v>
      </c>
    </row>
    <row r="12" spans="1:6" ht="32.25" thickBot="1" x14ac:dyDescent="0.3">
      <c r="A12" s="14" t="s">
        <v>112</v>
      </c>
      <c r="B12" s="14" t="s">
        <v>10</v>
      </c>
      <c r="C12" s="14" t="s">
        <v>5</v>
      </c>
      <c r="D12" s="15" t="s">
        <v>35</v>
      </c>
      <c r="E12" s="17"/>
      <c r="F12" s="14" t="s">
        <v>76</v>
      </c>
    </row>
    <row r="13" spans="1:6" ht="32.25" thickBot="1" x14ac:dyDescent="0.3">
      <c r="A13" s="14" t="s">
        <v>113</v>
      </c>
      <c r="B13" s="14" t="s">
        <v>10</v>
      </c>
      <c r="C13" s="14" t="s">
        <v>5</v>
      </c>
      <c r="D13" s="15" t="s">
        <v>47</v>
      </c>
      <c r="E13" s="17"/>
      <c r="F13" s="14" t="s">
        <v>76</v>
      </c>
    </row>
    <row r="14" spans="1:6" ht="63.75" thickBot="1" x14ac:dyDescent="0.3">
      <c r="A14" s="14" t="s">
        <v>114</v>
      </c>
      <c r="B14" s="14" t="s">
        <v>10</v>
      </c>
      <c r="C14" s="14" t="s">
        <v>5</v>
      </c>
      <c r="D14" s="15" t="s">
        <v>150</v>
      </c>
      <c r="E14" s="17"/>
      <c r="F14" s="14" t="s">
        <v>76</v>
      </c>
    </row>
    <row r="15" spans="1:6" ht="16.5" thickBot="1" x14ac:dyDescent="0.3">
      <c r="A15" s="14" t="s">
        <v>115</v>
      </c>
      <c r="B15" s="14" t="s">
        <v>10</v>
      </c>
      <c r="C15" s="14" t="s">
        <v>5</v>
      </c>
      <c r="D15" s="15" t="s">
        <v>49</v>
      </c>
      <c r="E15" s="17"/>
      <c r="F15" s="14" t="s">
        <v>76</v>
      </c>
    </row>
    <row r="16" spans="1:6" ht="32.25" thickBot="1" x14ac:dyDescent="0.3">
      <c r="A16" s="14" t="s">
        <v>116</v>
      </c>
      <c r="B16" s="14" t="s">
        <v>10</v>
      </c>
      <c r="C16" s="14" t="s">
        <v>5</v>
      </c>
      <c r="D16" s="15" t="s">
        <v>48</v>
      </c>
      <c r="E16" s="17"/>
      <c r="F16" s="14" t="s">
        <v>76</v>
      </c>
    </row>
    <row r="17" spans="1:6" ht="16.5" thickBot="1" x14ac:dyDescent="0.3">
      <c r="A17" s="14" t="s">
        <v>117</v>
      </c>
      <c r="B17" s="14" t="s">
        <v>10</v>
      </c>
      <c r="C17" s="14" t="s">
        <v>12</v>
      </c>
      <c r="D17" s="15" t="s">
        <v>37</v>
      </c>
      <c r="E17" s="17"/>
      <c r="F17" s="14" t="s">
        <v>76</v>
      </c>
    </row>
    <row r="18" spans="1:6" ht="16.5" thickBot="1" x14ac:dyDescent="0.3">
      <c r="A18" s="14" t="s">
        <v>118</v>
      </c>
      <c r="B18" s="14" t="s">
        <v>10</v>
      </c>
      <c r="C18" s="14" t="s">
        <v>12</v>
      </c>
      <c r="D18" s="15" t="s">
        <v>36</v>
      </c>
      <c r="E18" s="17"/>
      <c r="F18" s="14" t="s">
        <v>76</v>
      </c>
    </row>
    <row r="19" spans="1:6" ht="16.5" thickBot="1" x14ac:dyDescent="0.3">
      <c r="A19" s="14" t="s">
        <v>119</v>
      </c>
      <c r="B19" s="14" t="s">
        <v>10</v>
      </c>
      <c r="C19" s="14" t="s">
        <v>12</v>
      </c>
      <c r="D19" s="15" t="s">
        <v>38</v>
      </c>
      <c r="E19" s="17"/>
      <c r="F19" s="14" t="s">
        <v>76</v>
      </c>
    </row>
    <row r="20" spans="1:6" ht="16.5" thickBot="1" x14ac:dyDescent="0.3">
      <c r="A20" s="14" t="s">
        <v>110</v>
      </c>
      <c r="B20" s="14" t="s">
        <v>10</v>
      </c>
      <c r="C20" s="14" t="s">
        <v>5</v>
      </c>
      <c r="D20" s="15" t="s">
        <v>105</v>
      </c>
      <c r="E20" s="17"/>
      <c r="F20" s="14" t="s">
        <v>76</v>
      </c>
    </row>
    <row r="21" spans="1:6" ht="16.5" thickBot="1" x14ac:dyDescent="0.3">
      <c r="A21" s="14" t="s">
        <v>111</v>
      </c>
      <c r="B21" s="14" t="s">
        <v>10</v>
      </c>
      <c r="C21" s="14" t="s">
        <v>5</v>
      </c>
      <c r="D21" s="15" t="s">
        <v>34</v>
      </c>
      <c r="E21" s="17"/>
      <c r="F21" s="14" t="s">
        <v>76</v>
      </c>
    </row>
    <row r="22" spans="1:6" ht="111" thickBot="1" x14ac:dyDescent="0.3">
      <c r="A22" s="14" t="s">
        <v>90</v>
      </c>
      <c r="B22" s="14" t="s">
        <v>10</v>
      </c>
      <c r="C22" s="14" t="s">
        <v>5</v>
      </c>
      <c r="D22" s="15" t="s">
        <v>130</v>
      </c>
      <c r="E22" s="17"/>
      <c r="F22" s="14" t="s">
        <v>75</v>
      </c>
    </row>
    <row r="23" spans="1:6" ht="126.75" thickBot="1" x14ac:dyDescent="0.3">
      <c r="A23" s="14" t="s">
        <v>91</v>
      </c>
      <c r="B23" s="14" t="s">
        <v>10</v>
      </c>
      <c r="C23" s="14" t="s">
        <v>5</v>
      </c>
      <c r="D23" s="15" t="s">
        <v>137</v>
      </c>
      <c r="E23" s="17"/>
      <c r="F23" s="14" t="s">
        <v>75</v>
      </c>
    </row>
    <row r="24" spans="1:6" ht="32.25" thickBot="1" x14ac:dyDescent="0.3">
      <c r="A24" s="14" t="s">
        <v>92</v>
      </c>
      <c r="B24" s="14" t="s">
        <v>10</v>
      </c>
      <c r="C24" s="14" t="s">
        <v>5</v>
      </c>
      <c r="D24" s="15" t="s">
        <v>70</v>
      </c>
      <c r="E24" s="17"/>
      <c r="F24" s="14" t="s">
        <v>75</v>
      </c>
    </row>
    <row r="25" spans="1:6" ht="32.25" thickBot="1" x14ac:dyDescent="0.3">
      <c r="A25" s="14" t="s">
        <v>93</v>
      </c>
      <c r="B25" s="14" t="s">
        <v>10</v>
      </c>
      <c r="C25" s="14" t="s">
        <v>5</v>
      </c>
      <c r="D25" s="15" t="s">
        <v>71</v>
      </c>
      <c r="E25" s="17"/>
      <c r="F25" s="14" t="s">
        <v>75</v>
      </c>
    </row>
    <row r="26" spans="1:6" ht="32.25" thickBot="1" x14ac:dyDescent="0.3">
      <c r="A26" s="14" t="s">
        <v>94</v>
      </c>
      <c r="B26" s="14" t="s">
        <v>10</v>
      </c>
      <c r="C26" s="14" t="s">
        <v>5</v>
      </c>
      <c r="D26" s="15" t="s">
        <v>72</v>
      </c>
      <c r="E26" s="17"/>
      <c r="F26" s="14" t="s">
        <v>75</v>
      </c>
    </row>
    <row r="27" spans="1:6" ht="32.25" thickBot="1" x14ac:dyDescent="0.3">
      <c r="A27" s="14" t="s">
        <v>95</v>
      </c>
      <c r="B27" s="14" t="s">
        <v>10</v>
      </c>
      <c r="C27" s="14" t="s">
        <v>5</v>
      </c>
      <c r="D27" s="15" t="s">
        <v>82</v>
      </c>
      <c r="E27" s="17"/>
      <c r="F27" s="14" t="s">
        <v>75</v>
      </c>
    </row>
    <row r="28" spans="1:6" ht="32.25" thickBot="1" x14ac:dyDescent="0.3">
      <c r="A28" s="14" t="s">
        <v>96</v>
      </c>
      <c r="B28" s="14" t="s">
        <v>10</v>
      </c>
      <c r="C28" s="14" t="s">
        <v>5</v>
      </c>
      <c r="D28" s="15" t="s">
        <v>73</v>
      </c>
      <c r="E28" s="17"/>
      <c r="F28" s="14" t="s">
        <v>75</v>
      </c>
    </row>
    <row r="29" spans="1:6" ht="16.5" thickBot="1" x14ac:dyDescent="0.3">
      <c r="A29" s="14" t="s">
        <v>99</v>
      </c>
      <c r="B29" s="14" t="s">
        <v>10</v>
      </c>
      <c r="C29" s="14" t="s">
        <v>5</v>
      </c>
      <c r="D29" s="15" t="s">
        <v>15</v>
      </c>
      <c r="E29" s="17"/>
      <c r="F29" s="14" t="s">
        <v>75</v>
      </c>
    </row>
    <row r="30" spans="1:6" ht="16.5" thickBot="1" x14ac:dyDescent="0.3">
      <c r="A30" s="14" t="s">
        <v>100</v>
      </c>
      <c r="B30" s="14" t="s">
        <v>10</v>
      </c>
      <c r="C30" s="14" t="s">
        <v>5</v>
      </c>
      <c r="D30" s="15" t="s">
        <v>16</v>
      </c>
      <c r="E30" s="17"/>
      <c r="F30" s="14" t="s">
        <v>75</v>
      </c>
    </row>
    <row r="31" spans="1:6" ht="16.5" thickBot="1" x14ac:dyDescent="0.3">
      <c r="A31" s="14" t="s">
        <v>89</v>
      </c>
      <c r="B31" s="14" t="s">
        <v>10</v>
      </c>
      <c r="C31" s="14" t="s">
        <v>5</v>
      </c>
      <c r="D31" s="15" t="s">
        <v>17</v>
      </c>
      <c r="E31" s="17"/>
      <c r="F31" s="14" t="s">
        <v>77</v>
      </c>
    </row>
    <row r="32" spans="1:6" ht="16.5" thickBot="1" x14ac:dyDescent="0.3">
      <c r="A32" s="14" t="s">
        <v>102</v>
      </c>
      <c r="B32" s="14" t="s">
        <v>10</v>
      </c>
      <c r="C32" s="14" t="s">
        <v>5</v>
      </c>
      <c r="D32" s="15" t="s">
        <v>18</v>
      </c>
      <c r="E32" s="17"/>
      <c r="F32" s="14" t="s">
        <v>77</v>
      </c>
    </row>
    <row r="33" spans="1:6" ht="16.5" thickBot="1" x14ac:dyDescent="0.3">
      <c r="A33" s="14" t="s">
        <v>101</v>
      </c>
      <c r="B33" s="14" t="s">
        <v>10</v>
      </c>
      <c r="C33" s="14" t="s">
        <v>5</v>
      </c>
      <c r="D33" s="15" t="s">
        <v>19</v>
      </c>
      <c r="E33" s="17"/>
      <c r="F33" s="14" t="s">
        <v>77</v>
      </c>
    </row>
    <row r="34" spans="1:6" ht="16.5" thickBot="1" x14ac:dyDescent="0.3">
      <c r="A34" s="14" t="s">
        <v>104</v>
      </c>
      <c r="B34" s="14" t="s">
        <v>10</v>
      </c>
      <c r="C34" s="14" t="s">
        <v>5</v>
      </c>
      <c r="D34" s="15" t="s">
        <v>20</v>
      </c>
      <c r="E34" s="17"/>
      <c r="F34" s="14" t="s">
        <v>76</v>
      </c>
    </row>
    <row r="35" spans="1:6" ht="16.5" thickBot="1" x14ac:dyDescent="0.3">
      <c r="A35" s="14" t="s">
        <v>103</v>
      </c>
      <c r="B35" s="14" t="s">
        <v>10</v>
      </c>
      <c r="C35" s="14" t="s">
        <v>5</v>
      </c>
      <c r="D35" s="15" t="s">
        <v>83</v>
      </c>
      <c r="E35" s="17"/>
      <c r="F35" s="14" t="s">
        <v>75</v>
      </c>
    </row>
    <row r="36" spans="1:6" ht="32.25" thickBot="1" x14ac:dyDescent="0.3">
      <c r="A36" s="14" t="s">
        <v>120</v>
      </c>
      <c r="B36" s="14" t="s">
        <v>11</v>
      </c>
      <c r="C36" s="14" t="s">
        <v>5</v>
      </c>
      <c r="D36" s="15" t="s">
        <v>78</v>
      </c>
      <c r="E36" s="17"/>
      <c r="F36" s="14" t="s">
        <v>76</v>
      </c>
    </row>
    <row r="37" spans="1:6" ht="32.25" thickBot="1" x14ac:dyDescent="0.3">
      <c r="A37" s="14" t="s">
        <v>121</v>
      </c>
      <c r="B37" s="14" t="s">
        <v>11</v>
      </c>
      <c r="C37" s="14" t="s">
        <v>5</v>
      </c>
      <c r="D37" s="15" t="s">
        <v>79</v>
      </c>
      <c r="E37" s="17"/>
      <c r="F37" s="14" t="s">
        <v>76</v>
      </c>
    </row>
    <row r="38" spans="1:6" ht="32.25" thickBot="1" x14ac:dyDescent="0.3">
      <c r="A38" s="14" t="s">
        <v>122</v>
      </c>
      <c r="B38" s="14" t="s">
        <v>11</v>
      </c>
      <c r="C38" s="14" t="s">
        <v>5</v>
      </c>
      <c r="D38" s="15" t="s">
        <v>80</v>
      </c>
      <c r="E38" s="17"/>
      <c r="F38" s="14" t="s">
        <v>76</v>
      </c>
    </row>
    <row r="39" spans="1:6" ht="16.5" thickBot="1" x14ac:dyDescent="0.3">
      <c r="A39" s="14" t="s">
        <v>123</v>
      </c>
      <c r="B39" s="14" t="s">
        <v>30</v>
      </c>
      <c r="C39" s="14" t="s">
        <v>5</v>
      </c>
      <c r="D39" s="15" t="s">
        <v>84</v>
      </c>
      <c r="E39" s="17"/>
      <c r="F39" s="14" t="s">
        <v>76</v>
      </c>
    </row>
    <row r="40" spans="1:6" ht="16.5" thickBot="1" x14ac:dyDescent="0.3">
      <c r="A40" s="14" t="s">
        <v>124</v>
      </c>
      <c r="B40" s="14" t="s">
        <v>30</v>
      </c>
      <c r="C40" s="14" t="s">
        <v>5</v>
      </c>
      <c r="D40" s="15" t="s">
        <v>85</v>
      </c>
      <c r="E40" s="17"/>
      <c r="F40" s="14" t="s">
        <v>76</v>
      </c>
    </row>
    <row r="41" spans="1:6" ht="16.5" thickBot="1" x14ac:dyDescent="0.3">
      <c r="A41" s="14" t="s">
        <v>125</v>
      </c>
      <c r="B41" s="14" t="s">
        <v>30</v>
      </c>
      <c r="C41" s="14" t="s">
        <v>5</v>
      </c>
      <c r="D41" s="15" t="s">
        <v>86</v>
      </c>
      <c r="E41" s="14"/>
      <c r="F41" s="14" t="s">
        <v>75</v>
      </c>
    </row>
    <row r="42" spans="1:6" ht="32.25" thickBot="1" x14ac:dyDescent="0.3">
      <c r="A42" s="14" t="s">
        <v>126</v>
      </c>
      <c r="B42" s="14" t="s">
        <v>30</v>
      </c>
      <c r="C42" s="14" t="s">
        <v>5</v>
      </c>
      <c r="D42" s="15" t="s">
        <v>87</v>
      </c>
      <c r="E42" s="17"/>
      <c r="F42" s="14" t="s">
        <v>76</v>
      </c>
    </row>
    <row r="43" spans="1:6" ht="32.25" thickBot="1" x14ac:dyDescent="0.3">
      <c r="A43" s="14" t="s">
        <v>127</v>
      </c>
      <c r="B43" s="14" t="s">
        <v>30</v>
      </c>
      <c r="C43" s="14" t="s">
        <v>5</v>
      </c>
      <c r="D43" s="15" t="s">
        <v>88</v>
      </c>
      <c r="E43" s="17"/>
      <c r="F43" s="14" t="s">
        <v>76</v>
      </c>
    </row>
    <row r="44" spans="1:6" ht="32.25" thickBot="1" x14ac:dyDescent="0.3">
      <c r="A44" s="14" t="s">
        <v>128</v>
      </c>
      <c r="B44" s="14" t="s">
        <v>30</v>
      </c>
      <c r="C44" s="14" t="s">
        <v>5</v>
      </c>
      <c r="D44" s="15" t="s">
        <v>131</v>
      </c>
      <c r="E44" s="14"/>
      <c r="F44" s="14" t="s">
        <v>75</v>
      </c>
    </row>
    <row r="45" spans="1:6" ht="16.5" thickBot="1" x14ac:dyDescent="0.3">
      <c r="A45" s="14" t="s">
        <v>50</v>
      </c>
      <c r="B45" s="14" t="s">
        <v>32</v>
      </c>
      <c r="C45" s="14" t="s">
        <v>5</v>
      </c>
      <c r="D45" s="15" t="s">
        <v>81</v>
      </c>
      <c r="E45" s="14" t="s">
        <v>22</v>
      </c>
      <c r="F45" s="14" t="s">
        <v>23</v>
      </c>
    </row>
    <row r="46" spans="1:6" ht="32.25" thickBot="1" x14ac:dyDescent="0.3">
      <c r="A46" s="14" t="s">
        <v>51</v>
      </c>
      <c r="B46" s="14" t="s">
        <v>32</v>
      </c>
      <c r="C46" s="14" t="s">
        <v>5</v>
      </c>
      <c r="D46" s="15" t="s">
        <v>129</v>
      </c>
      <c r="E46" s="14" t="s">
        <v>22</v>
      </c>
      <c r="F46" s="14" t="s">
        <v>23</v>
      </c>
    </row>
    <row r="47" spans="1:6" ht="16.5" thickBot="1" x14ac:dyDescent="0.3">
      <c r="A47" s="14" t="s">
        <v>52</v>
      </c>
      <c r="B47" s="14" t="s">
        <v>32</v>
      </c>
      <c r="C47" s="14" t="s">
        <v>5</v>
      </c>
      <c r="D47" s="15" t="s">
        <v>132</v>
      </c>
      <c r="E47" s="14" t="s">
        <v>22</v>
      </c>
      <c r="F47" s="14" t="s">
        <v>23</v>
      </c>
    </row>
    <row r="48" spans="1:6" ht="16.5" thickBot="1" x14ac:dyDescent="0.3">
      <c r="A48" s="14" t="s">
        <v>53</v>
      </c>
      <c r="B48" s="14" t="s">
        <v>32</v>
      </c>
      <c r="C48" s="14" t="s">
        <v>5</v>
      </c>
      <c r="D48" s="15" t="s">
        <v>133</v>
      </c>
      <c r="E48" s="14" t="s">
        <v>22</v>
      </c>
      <c r="F48" s="14" t="s">
        <v>23</v>
      </c>
    </row>
    <row r="49" spans="1:6" ht="16.5" thickBot="1" x14ac:dyDescent="0.3">
      <c r="A49" s="14" t="s">
        <v>54</v>
      </c>
      <c r="B49" s="14" t="s">
        <v>32</v>
      </c>
      <c r="C49" s="14" t="s">
        <v>5</v>
      </c>
      <c r="D49" s="15" t="s">
        <v>24</v>
      </c>
      <c r="E49" s="14" t="s">
        <v>22</v>
      </c>
      <c r="F49" s="14" t="s">
        <v>23</v>
      </c>
    </row>
    <row r="50" spans="1:6" ht="16.5" thickBot="1" x14ac:dyDescent="0.3">
      <c r="A50" s="14" t="s">
        <v>55</v>
      </c>
      <c r="B50" s="14" t="s">
        <v>32</v>
      </c>
      <c r="C50" s="14" t="s">
        <v>5</v>
      </c>
      <c r="D50" s="15" t="s">
        <v>39</v>
      </c>
      <c r="E50" s="14" t="s">
        <v>22</v>
      </c>
      <c r="F50" s="14" t="s">
        <v>23</v>
      </c>
    </row>
    <row r="51" spans="1:6" ht="16.5" thickBot="1" x14ac:dyDescent="0.3">
      <c r="A51" s="14" t="s">
        <v>56</v>
      </c>
      <c r="B51" s="14" t="s">
        <v>32</v>
      </c>
      <c r="C51" s="14" t="s">
        <v>5</v>
      </c>
      <c r="D51" s="15" t="s">
        <v>25</v>
      </c>
      <c r="E51" s="14" t="s">
        <v>22</v>
      </c>
      <c r="F51" s="14" t="s">
        <v>23</v>
      </c>
    </row>
    <row r="52" spans="1:6" ht="16.5" thickBot="1" x14ac:dyDescent="0.3">
      <c r="A52" s="14" t="s">
        <v>57</v>
      </c>
      <c r="B52" s="14" t="s">
        <v>32</v>
      </c>
      <c r="C52" s="14" t="s">
        <v>5</v>
      </c>
      <c r="D52" s="15" t="s">
        <v>26</v>
      </c>
      <c r="E52" s="14" t="s">
        <v>22</v>
      </c>
      <c r="F52" s="14" t="s">
        <v>23</v>
      </c>
    </row>
    <row r="53" spans="1:6" ht="16.5" thickBot="1" x14ac:dyDescent="0.3">
      <c r="A53" s="14" t="s">
        <v>58</v>
      </c>
      <c r="B53" s="14" t="s">
        <v>32</v>
      </c>
      <c r="C53" s="14" t="s">
        <v>5</v>
      </c>
      <c r="D53" s="15" t="s">
        <v>27</v>
      </c>
      <c r="E53" s="14" t="s">
        <v>22</v>
      </c>
      <c r="F53" s="14" t="s">
        <v>23</v>
      </c>
    </row>
    <row r="54" spans="1:6" ht="16.5" thickBot="1" x14ac:dyDescent="0.3">
      <c r="A54" s="14" t="s">
        <v>59</v>
      </c>
      <c r="B54" s="14" t="s">
        <v>32</v>
      </c>
      <c r="C54" s="14" t="s">
        <v>46</v>
      </c>
      <c r="D54" s="15" t="s">
        <v>28</v>
      </c>
      <c r="E54" s="14" t="s">
        <v>22</v>
      </c>
      <c r="F54" s="14" t="s">
        <v>23</v>
      </c>
    </row>
    <row r="55" spans="1:6" ht="16.5" thickBot="1" x14ac:dyDescent="0.3">
      <c r="A55" s="14" t="s">
        <v>60</v>
      </c>
      <c r="B55" s="14" t="s">
        <v>32</v>
      </c>
      <c r="C55" s="14" t="s">
        <v>46</v>
      </c>
      <c r="D55" s="15" t="s">
        <v>134</v>
      </c>
      <c r="E55" s="14" t="s">
        <v>22</v>
      </c>
      <c r="F55" s="14" t="s">
        <v>23</v>
      </c>
    </row>
    <row r="56" spans="1:6" ht="16.5" thickBot="1" x14ac:dyDescent="0.3">
      <c r="A56" s="14" t="s">
        <v>61</v>
      </c>
      <c r="B56" s="14" t="s">
        <v>32</v>
      </c>
      <c r="C56" s="14" t="s">
        <v>5</v>
      </c>
      <c r="D56" s="15" t="s">
        <v>29</v>
      </c>
      <c r="E56" s="14" t="s">
        <v>22</v>
      </c>
      <c r="F56" s="14" t="s">
        <v>23</v>
      </c>
    </row>
    <row r="57" spans="1:6" ht="16.5" thickBot="1" x14ac:dyDescent="0.3">
      <c r="A57" s="14" t="s">
        <v>62</v>
      </c>
      <c r="B57" s="14" t="s">
        <v>32</v>
      </c>
      <c r="C57" s="14" t="s">
        <v>5</v>
      </c>
      <c r="D57" s="15" t="s">
        <v>21</v>
      </c>
      <c r="E57" s="14" t="s">
        <v>22</v>
      </c>
      <c r="F57" s="14" t="s">
        <v>23</v>
      </c>
    </row>
    <row r="58" spans="1:6" ht="16.5" thickBot="1" x14ac:dyDescent="0.3">
      <c r="A58" s="14" t="s">
        <v>63</v>
      </c>
      <c r="B58" s="14" t="s">
        <v>32</v>
      </c>
      <c r="C58" s="14" t="s">
        <v>5</v>
      </c>
      <c r="D58" s="15" t="s">
        <v>40</v>
      </c>
      <c r="E58" s="14" t="s">
        <v>22</v>
      </c>
      <c r="F58" s="14" t="s">
        <v>23</v>
      </c>
    </row>
    <row r="59" spans="1:6" ht="48" thickBot="1" x14ac:dyDescent="0.3">
      <c r="A59" s="14" t="s">
        <v>65</v>
      </c>
      <c r="B59" s="14" t="s">
        <v>32</v>
      </c>
      <c r="C59" s="14" t="s">
        <v>33</v>
      </c>
      <c r="D59" s="15" t="s">
        <v>41</v>
      </c>
      <c r="E59" s="14" t="s">
        <v>22</v>
      </c>
      <c r="F59" s="14" t="s">
        <v>23</v>
      </c>
    </row>
    <row r="60" spans="1:6" ht="79.5" thickBot="1" x14ac:dyDescent="0.3">
      <c r="A60" s="14" t="s">
        <v>66</v>
      </c>
      <c r="B60" s="14" t="s">
        <v>32</v>
      </c>
      <c r="C60" s="14" t="s">
        <v>33</v>
      </c>
      <c r="D60" s="15" t="s">
        <v>135</v>
      </c>
      <c r="E60" s="14" t="s">
        <v>22</v>
      </c>
      <c r="F60" s="14" t="s">
        <v>23</v>
      </c>
    </row>
    <row r="61" spans="1:6" ht="32.25" thickBot="1" x14ac:dyDescent="0.3">
      <c r="A61" s="14" t="s">
        <v>64</v>
      </c>
      <c r="B61" s="14" t="s">
        <v>43</v>
      </c>
      <c r="C61" s="14" t="s">
        <v>5</v>
      </c>
      <c r="D61" s="15" t="s">
        <v>44</v>
      </c>
      <c r="E61" s="14"/>
      <c r="F61" s="14" t="s">
        <v>45</v>
      </c>
    </row>
  </sheetData>
  <sortState xmlns:xlrd2="http://schemas.microsoft.com/office/spreadsheetml/2017/richdata2" ref="A4:F60">
    <sortCondition ref="B8:B60"/>
    <sortCondition ref="A8:A6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Pircing Table</vt:lpstr>
      <vt:lpstr>Unit Pricing Table Target Rate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Taylor</dc:creator>
  <cp:keywords/>
  <dc:description/>
  <cp:lastModifiedBy>Robert Taylor</cp:lastModifiedBy>
  <cp:revision/>
  <dcterms:created xsi:type="dcterms:W3CDTF">2024-08-26T16:34:41Z</dcterms:created>
  <dcterms:modified xsi:type="dcterms:W3CDTF">2024-11-06T15:47:10Z</dcterms:modified>
  <cp:category/>
  <cp:contentStatus/>
</cp:coreProperties>
</file>